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ilton.cruz\Desktop\UNIDADE 11 DE AGOSTO\17_10_24\"/>
    </mc:Choice>
  </mc:AlternateContent>
  <xr:revisionPtr revIDLastSave="0" documentId="8_{9EC86CAF-A122-451C-8398-E65F12D3E783}" xr6:coauthVersionLast="47" xr6:coauthVersionMax="47" xr10:uidLastSave="{00000000-0000-0000-0000-000000000000}"/>
  <bookViews>
    <workbookView xWindow="-110" yWindow="-110" windowWidth="19420" windowHeight="10420" xr2:uid="{C1F70A7A-0368-4418-8F1D-0E1A84AA4E47}"/>
  </bookViews>
  <sheets>
    <sheet name="PLANILHA ORÇAMENTÁRIA" sheetId="1" r:id="rId1"/>
  </sheets>
  <definedNames>
    <definedName name="_xlnm.Print_Area" localSheetId="0">'PLANILHA ORÇAMENTÁRIA'!$A$1:$H$60</definedName>
    <definedName name="Início_do_projeto">#REF!</definedName>
    <definedName name="Semana_de_exibição">#REF!</definedName>
    <definedName name="_xlnm.Print_Titles" localSheetId="0">'PLANILHA ORÇAMENTÁRIA'!$1:$12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7" i="1" l="1"/>
  <c r="H57" i="1" s="1"/>
  <c r="G58" i="1" l="1"/>
  <c r="H58" i="1" s="1"/>
  <c r="G43" i="1"/>
  <c r="H43" i="1" s="1"/>
  <c r="G42" i="1"/>
  <c r="H42" i="1" s="1"/>
  <c r="G41" i="1"/>
  <c r="H41" i="1" s="1"/>
  <c r="G38" i="1"/>
  <c r="H38" i="1" s="1"/>
  <c r="G37" i="1"/>
  <c r="H37" i="1" s="1"/>
  <c r="G36" i="1"/>
  <c r="H36" i="1" s="1"/>
  <c r="G35" i="1"/>
  <c r="H35" i="1" s="1"/>
  <c r="G32" i="1"/>
  <c r="H32" i="1" s="1"/>
  <c r="G31" i="1"/>
  <c r="H31" i="1" s="1"/>
  <c r="G30" i="1"/>
  <c r="H30" i="1" s="1"/>
  <c r="G29" i="1"/>
  <c r="H29" i="1" s="1"/>
  <c r="G25" i="1"/>
  <c r="H25" i="1" s="1"/>
  <c r="G24" i="1"/>
  <c r="H24" i="1" s="1"/>
  <c r="G23" i="1"/>
  <c r="H23" i="1" s="1"/>
  <c r="G19" i="1"/>
  <c r="H19" i="1" s="1"/>
  <c r="G20" i="1"/>
  <c r="H20" i="1" s="1"/>
  <c r="H56" i="1" l="1"/>
  <c r="G44" i="1"/>
  <c r="H44" i="1" s="1"/>
  <c r="G26" i="1"/>
  <c r="H26" i="1" s="1"/>
  <c r="G14" i="1"/>
  <c r="H14" i="1" s="1"/>
  <c r="G15" i="1"/>
  <c r="H15" i="1" s="1"/>
  <c r="H13" i="1" l="1"/>
  <c r="H40" i="1"/>
  <c r="H34" i="1"/>
  <c r="H22" i="1"/>
  <c r="H28" i="1" l="1"/>
  <c r="G52" i="1" l="1"/>
  <c r="H52" i="1" s="1"/>
  <c r="G53" i="1"/>
  <c r="H53" i="1" s="1"/>
  <c r="G54" i="1"/>
  <c r="H54" i="1" s="1"/>
  <c r="G51" i="1"/>
  <c r="H51" i="1" s="1"/>
  <c r="G50" i="1"/>
  <c r="H50" i="1" s="1"/>
  <c r="G49" i="1"/>
  <c r="H49" i="1" s="1"/>
  <c r="G48" i="1"/>
  <c r="H48" i="1" s="1"/>
  <c r="G47" i="1"/>
  <c r="H47" i="1" s="1"/>
  <c r="G18" i="1"/>
  <c r="H18" i="1" s="1"/>
  <c r="H46" i="1" l="1"/>
  <c r="H17" i="1" l="1"/>
  <c r="G60" i="1" s="1"/>
</calcChain>
</file>

<file path=xl/sharedStrings.xml><?xml version="1.0" encoding="utf-8"?>
<sst xmlns="http://schemas.openxmlformats.org/spreadsheetml/2006/main" count="88" uniqueCount="52">
  <si>
    <t>m²</t>
  </si>
  <si>
    <t>m</t>
  </si>
  <si>
    <t>unid.</t>
  </si>
  <si>
    <t>UNID.</t>
  </si>
  <si>
    <t>ITEM</t>
  </si>
  <si>
    <t>DESCRIÇÃO</t>
  </si>
  <si>
    <t>QUANT.</t>
  </si>
  <si>
    <t>SERVIÇOS PRELIMINARES</t>
  </si>
  <si>
    <t>M.O</t>
  </si>
  <si>
    <t>TOTAL</t>
  </si>
  <si>
    <t>INSUMOS</t>
  </si>
  <si>
    <t>JOELHO 90 GRAUS, PVC, SERIE NORMAL, ESGOTO PREDIAL, DN 40 MM, JUNTA SOLDÁVEL, FORNECIDO E INSTALADO EM RAMAL DE DESCARGA OU RAMAL DE ESGOTO SANITÁRIO.</t>
  </si>
  <si>
    <t>TUBO PVC, SERIE NORMAL, ESGOTO PREDIAL, DN 40 MM, FORNECIDO E INSTALADO EM RAMAL DE DESCARGA OU RAMAL DE ESGOTO SANITÁRIO.</t>
  </si>
  <si>
    <t>vb</t>
  </si>
  <si>
    <t>SERVIÇOS DIVERSOS / OMISSOS</t>
  </si>
  <si>
    <t>MOBILIZAÇÃO / DESMOBILIZAÇÃO DE EQUIPE E EQUIPAMENTOS</t>
  </si>
  <si>
    <t>LIMPEZA GERAL DA OBRA</t>
  </si>
  <si>
    <t>PAVIMENTO TÉRREO</t>
  </si>
  <si>
    <t>CONTAINER COM ALMOXARIFADO</t>
  </si>
  <si>
    <t>INSTALAÇÃO DE AR CONDICIONADO SPLIT INVERTER, PISO TETO, 36000 BTU/H</t>
  </si>
  <si>
    <t>REMOÇÃO DE AR CONDICIONADO SPLIT INVERTER, PISO TETO, 36000 BTU/H, DISTÂNCIA MÁXIMA 2km</t>
  </si>
  <si>
    <t>HIGIÊNIZAÇÃO DE AR CONDICIONADO SPLIT INVERTER, PISO TETO, 36000 BTU/H</t>
  </si>
  <si>
    <t>1º PAVIMENTO</t>
  </si>
  <si>
    <t>REMOÇÃO DE AR CONDICIONADO SPLIT INVERTER, PISO TETO, 24000 BTU/H, DISTÂNCIA MÁXIMA 2km</t>
  </si>
  <si>
    <t>HIGIÊNIZAÇÃO DE AR CONDICIONADO SPLIT INVERTER, PISO TETO, 24000 BTU/H</t>
  </si>
  <si>
    <t>INSTALAÇÃO DE AR CONDICIONADO SPLIT INVERTER, PISO TETO, 24000 BTU/H</t>
  </si>
  <si>
    <t>2º PAVIMENTO</t>
  </si>
  <si>
    <t>REMOÇÃO DE AR CONDICIONADO SPLIT INVERTER, PISO TETO, 18000 BTU/H, DISTÂNCIA MÁXIMA 2km</t>
  </si>
  <si>
    <t>HIGIÊNIZAÇÃO DE AR CONDICIONADO SPLIT INVERTER, PISO TETO, 18000 BTU/H</t>
  </si>
  <si>
    <t>INSTALAÇÃO DE AR CONDICIONADO SPLIT INVERTER, PISO TETO, 18000 BTU/H</t>
  </si>
  <si>
    <t>3º PAVIMENTO</t>
  </si>
  <si>
    <t>4º PAVIMENTO</t>
  </si>
  <si>
    <t>DRENAGEM</t>
  </si>
  <si>
    <t>JOELHO 90 GRAUS, PVC, SOLDÁVEL, DN 25MM - FORNECIMENTO E INSTALAÇÃO.</t>
  </si>
  <si>
    <t>JOELHO 45 GRAUS, PVC, SOLDÁVEL, DN 25MM - FORNECIMENTO E INSTALAÇÃO.</t>
  </si>
  <si>
    <t>TUBO, PVC, SOLDÁVEL, DN 25MM - FORNECIMENTO E INSTALAÇÃO.</t>
  </si>
  <si>
    <t>TÊ, PVC, SOLDÁVEL, DN  25 MM - FORNECIMENTO E INSTALAÇÃO.</t>
  </si>
  <si>
    <t xml:space="preserve">BUCHA DE REDUÇÃO, LONGA, PVC, SOLDÁVEL, DN 40 X 25 MM - FORNECIMENTO E INSTALAÇÃO. </t>
  </si>
  <si>
    <t>TE, PVC, SERIE NORMAL, ESGOTO PREDIAL, DN 40 X 40 MM, JUNTA ELÁSTICA, FORNECIDO E INSTALADO EM RAMAL DE DESCARGA OU RAMAL DE ESGOTO SANITÁRIO.</t>
  </si>
  <si>
    <t>OBRA: REFORMA DE EDIFICAÇÃO PARA IMPLANTAÇÃO DE MUSICALIZAÇÃO E ARTES DO CONSERVATÓRIO DE TATUÍ</t>
  </si>
  <si>
    <t>PROTEÇÃO PARA ITENS EXISTENTES À MANTER (PISO, LOUÇAS, PINTURA, CORRIMÃO, QUADRO e ETC.) - LONA PLÁSTICA / SALVAPISO / FITA</t>
  </si>
  <si>
    <t>AR CONDICIONADO SPLIT ON/OFF, CASSETE (TETO), 60000 BTU/H, CICLO QUENTE/FRIO - INSTALAÇÃO.</t>
  </si>
  <si>
    <t>END.: RUA ONZE DE AGOSTO, 620 - CENTRO - TATUÍ/SP</t>
  </si>
  <si>
    <t>TOTAL GERAL (INCLUSO BDI =25%):</t>
  </si>
  <si>
    <t>TOTAL + BDI (25%)</t>
  </si>
  <si>
    <t>BOLETINS REFERÊNCIA: SINAPI NÃO DESONERADO (JUNHO/2024) / SIURB NÃO DESONERADO(JANEIRO 2024)</t>
  </si>
  <si>
    <t>nome completo da empresa</t>
  </si>
  <si>
    <t>endereço completo</t>
  </si>
  <si>
    <t>email</t>
  </si>
  <si>
    <t>contato</t>
  </si>
  <si>
    <t>telefone</t>
  </si>
  <si>
    <t>TATUÍ, 17 DE SETEMBRO DE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</si>
</sst>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ddd\,\ dd/mm/yyyy"/>
    <numFmt numFmtId="165" formatCode="d/m/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b/>
      <sz val="22"/>
      <color rgb="FF0070C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/>
    <xf numFmtId="164" fontId="1" fillId="0" borderId="13">
      <alignment horizontal="center" vertical="center"/>
    </xf>
    <xf numFmtId="0" fontId="1" fillId="0" borderId="14" applyFill="0">
      <alignment horizontal="center" vertical="center"/>
    </xf>
    <xf numFmtId="0" fontId="1" fillId="0" borderId="14" applyFill="0">
      <alignment horizontal="left" vertical="center" indent="2"/>
    </xf>
    <xf numFmtId="165" fontId="1" fillId="0" borderId="14" applyFill="0">
      <alignment horizontal="center" vertical="center"/>
    </xf>
  </cellStyleXfs>
  <cellXfs count="57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4" fontId="4" fillId="0" borderId="4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/>
    </xf>
    <xf numFmtId="44" fontId="4" fillId="0" borderId="4" xfId="1" applyFont="1" applyBorder="1" applyAlignment="1">
      <alignment horizontal="center" vertical="center"/>
    </xf>
    <xf numFmtId="44" fontId="3" fillId="0" borderId="0" xfId="1" applyFont="1" applyAlignment="1">
      <alignment horizontal="center" vertical="center"/>
    </xf>
    <xf numFmtId="44" fontId="4" fillId="0" borderId="1" xfId="1" applyFont="1" applyFill="1" applyBorder="1" applyAlignment="1">
      <alignment horizontal="center" vertical="center"/>
    </xf>
    <xf numFmtId="44" fontId="4" fillId="0" borderId="0" xfId="1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 wrapText="1"/>
    </xf>
    <xf numFmtId="44" fontId="4" fillId="0" borderId="5" xfId="1" applyFont="1" applyBorder="1" applyAlignment="1">
      <alignment horizontal="center" vertical="center"/>
    </xf>
    <xf numFmtId="44" fontId="2" fillId="2" borderId="1" xfId="0" applyNumberFormat="1" applyFont="1" applyFill="1" applyBorder="1" applyAlignment="1">
      <alignment vertical="center"/>
    </xf>
    <xf numFmtId="44" fontId="4" fillId="0" borderId="0" xfId="1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wrapText="1"/>
    </xf>
    <xf numFmtId="44" fontId="4" fillId="0" borderId="0" xfId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1" fillId="0" borderId="6" xfId="2" applyBorder="1" applyAlignment="1">
      <alignment horizontal="center" vertical="center"/>
    </xf>
    <xf numFmtId="0" fontId="11" fillId="0" borderId="0" xfId="2" applyBorder="1" applyAlignment="1">
      <alignment horizontal="center" vertical="center"/>
    </xf>
    <xf numFmtId="0" fontId="11" fillId="0" borderId="7" xfId="2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44" fontId="9" fillId="2" borderId="3" xfId="1" applyFont="1" applyFill="1" applyBorder="1" applyAlignment="1">
      <alignment horizontal="center" vertical="center"/>
    </xf>
    <xf numFmtId="44" fontId="9" fillId="2" borderId="4" xfId="1" applyFont="1" applyFill="1" applyBorder="1" applyAlignment="1">
      <alignment horizontal="center" vertical="center"/>
    </xf>
    <xf numFmtId="44" fontId="9" fillId="2" borderId="5" xfId="1" applyFont="1" applyFill="1" applyBorder="1" applyAlignment="1">
      <alignment horizontal="center" vertical="center"/>
    </xf>
  </cellXfs>
  <cellStyles count="8">
    <cellStyle name="Data" xfId="7" xr:uid="{EC5BCF93-26AF-4E69-A55D-6E41DF4C5F31}"/>
    <cellStyle name="Hiperlink" xfId="2" builtinId="8"/>
    <cellStyle name="Início do Projeto" xfId="4" xr:uid="{EFDE2784-6136-4413-AB20-F83DB60214B9}"/>
    <cellStyle name="Moeda" xfId="1" builtinId="4"/>
    <cellStyle name="Nome" xfId="5" xr:uid="{9EB1A011-19EC-409B-8782-06F1A0868965}"/>
    <cellStyle name="Normal" xfId="0" builtinId="0"/>
    <cellStyle name="Tarefa" xfId="6" xr:uid="{0FB94C73-B9AE-4865-95C4-1495A1DBC1E6}"/>
    <cellStyle name="zTextoOculto" xfId="3" xr:uid="{58C0AEFB-E4AD-412C-AF68-49C41297A44F}"/>
  </cellStyles>
  <dxfs count="0"/>
  <tableStyles count="0" defaultTableStyle="TableStyleMedium2" defaultPivotStyle="PivotStyleLight16"/>
  <colors>
    <mruColors>
      <color rgb="FFFAFDCD"/>
      <color rgb="FFCCFEDF"/>
      <color rgb="FFD4D1F9"/>
      <color rgb="FFFFCCFF"/>
      <color rgb="FFCBF1FF"/>
      <color rgb="FFFFB9B9"/>
      <color rgb="FFDCDCD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rodrigorodrigues.eng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9668C-6320-4614-90B3-BBD5A40ABDFA}">
  <dimension ref="A1:H60"/>
  <sheetViews>
    <sheetView tabSelected="1" view="pageBreakPreview" zoomScale="70" zoomScaleNormal="100" zoomScaleSheetLayoutView="70" workbookViewId="0">
      <selection activeCell="D44" sqref="D44"/>
    </sheetView>
  </sheetViews>
  <sheetFormatPr defaultColWidth="9.1796875" defaultRowHeight="14" x14ac:dyDescent="0.35"/>
  <cols>
    <col min="1" max="1" width="9.1796875" style="2"/>
    <col min="2" max="2" width="135.1796875" style="4" customWidth="1"/>
    <col min="3" max="3" width="10.26953125" style="2" customWidth="1"/>
    <col min="4" max="4" width="12" style="12" customWidth="1"/>
    <col min="5" max="5" width="14.26953125" style="25" bestFit="1" customWidth="1"/>
    <col min="6" max="6" width="15.1796875" style="17" customWidth="1"/>
    <col min="7" max="7" width="14.26953125" style="17" bestFit="1" customWidth="1"/>
    <col min="8" max="8" width="18" style="17" bestFit="1" customWidth="1"/>
    <col min="9" max="16384" width="9.1796875" style="1"/>
  </cols>
  <sheetData>
    <row r="1" spans="1:8" ht="27.75" customHeight="1" x14ac:dyDescent="0.35">
      <c r="A1" s="32" t="s">
        <v>46</v>
      </c>
      <c r="B1" s="33"/>
      <c r="C1" s="33"/>
      <c r="D1" s="33"/>
      <c r="E1" s="33"/>
      <c r="F1" s="33"/>
      <c r="G1" s="33"/>
      <c r="H1" s="34"/>
    </row>
    <row r="2" spans="1:8" ht="15" customHeight="1" x14ac:dyDescent="0.35">
      <c r="A2" s="35" t="s">
        <v>47</v>
      </c>
      <c r="B2" s="36"/>
      <c r="C2" s="36"/>
      <c r="D2" s="36"/>
      <c r="E2" s="36"/>
      <c r="F2" s="36"/>
      <c r="G2" s="36"/>
      <c r="H2" s="37"/>
    </row>
    <row r="3" spans="1:8" ht="15" customHeight="1" x14ac:dyDescent="0.35">
      <c r="A3" s="35" t="s">
        <v>48</v>
      </c>
      <c r="B3" s="36"/>
      <c r="C3" s="36"/>
      <c r="D3" s="36"/>
      <c r="E3" s="36"/>
      <c r="F3" s="36"/>
      <c r="G3" s="36"/>
      <c r="H3" s="37"/>
    </row>
    <row r="4" spans="1:8" ht="14.5" x14ac:dyDescent="0.35">
      <c r="A4" s="38" t="s">
        <v>49</v>
      </c>
      <c r="B4" s="39"/>
      <c r="C4" s="39"/>
      <c r="D4" s="39"/>
      <c r="E4" s="39"/>
      <c r="F4" s="39"/>
      <c r="G4" s="39"/>
      <c r="H4" s="40"/>
    </row>
    <row r="5" spans="1:8" x14ac:dyDescent="0.35">
      <c r="A5" s="41" t="s">
        <v>50</v>
      </c>
      <c r="B5" s="42"/>
      <c r="C5" s="42"/>
      <c r="D5" s="42"/>
      <c r="E5" s="42"/>
      <c r="F5" s="42"/>
      <c r="G5" s="42"/>
      <c r="H5" s="43"/>
    </row>
    <row r="6" spans="1:8" x14ac:dyDescent="0.35">
      <c r="A6" s="29" t="s">
        <v>45</v>
      </c>
      <c r="B6" s="30"/>
      <c r="C6" s="30"/>
      <c r="D6" s="30"/>
      <c r="E6" s="30"/>
      <c r="F6" s="30"/>
      <c r="G6" s="30"/>
      <c r="H6" s="31"/>
    </row>
    <row r="7" spans="1:8" ht="15.5" x14ac:dyDescent="0.35">
      <c r="A7" s="44" t="s">
        <v>39</v>
      </c>
      <c r="B7" s="45"/>
      <c r="C7" s="45"/>
      <c r="D7" s="45"/>
      <c r="E7" s="45"/>
      <c r="F7" s="45"/>
      <c r="G7" s="45"/>
      <c r="H7" s="46"/>
    </row>
    <row r="8" spans="1:8" ht="15.5" x14ac:dyDescent="0.35">
      <c r="A8" s="44" t="s">
        <v>42</v>
      </c>
      <c r="B8" s="45"/>
      <c r="C8" s="45"/>
      <c r="D8" s="45"/>
      <c r="E8" s="45"/>
      <c r="F8" s="45"/>
      <c r="G8" s="45"/>
      <c r="H8" s="46"/>
    </row>
    <row r="9" spans="1:8" s="2" customFormat="1" x14ac:dyDescent="0.35">
      <c r="A9" s="47" t="s">
        <v>51</v>
      </c>
      <c r="B9" s="48"/>
      <c r="C9" s="48"/>
      <c r="D9" s="48"/>
      <c r="E9" s="48"/>
      <c r="F9" s="48"/>
      <c r="G9" s="48"/>
      <c r="H9" s="49"/>
    </row>
    <row r="10" spans="1:8" s="5" customFormat="1" ht="15.5" x14ac:dyDescent="0.35">
      <c r="A10" s="2"/>
      <c r="B10" s="4"/>
      <c r="C10" s="2"/>
      <c r="D10" s="12"/>
      <c r="E10" s="25"/>
      <c r="F10" s="17"/>
      <c r="G10" s="17"/>
      <c r="H10" s="17"/>
    </row>
    <row r="11" spans="1:8" ht="28" x14ac:dyDescent="0.35">
      <c r="A11" s="3" t="s">
        <v>4</v>
      </c>
      <c r="B11" s="3" t="s">
        <v>5</v>
      </c>
      <c r="C11" s="3" t="s">
        <v>3</v>
      </c>
      <c r="D11" s="14" t="s">
        <v>6</v>
      </c>
      <c r="E11" s="24" t="s">
        <v>10</v>
      </c>
      <c r="F11" s="15" t="s">
        <v>8</v>
      </c>
      <c r="G11" s="15" t="s">
        <v>9</v>
      </c>
      <c r="H11" s="20" t="s">
        <v>44</v>
      </c>
    </row>
    <row r="12" spans="1:8" x14ac:dyDescent="0.35">
      <c r="A12" s="6"/>
      <c r="B12" s="8"/>
      <c r="C12" s="7"/>
      <c r="D12" s="11"/>
      <c r="E12" s="16"/>
      <c r="F12" s="16"/>
      <c r="G12" s="16"/>
      <c r="H12" s="21"/>
    </row>
    <row r="13" spans="1:8" x14ac:dyDescent="0.35">
      <c r="A13" s="50" t="s">
        <v>7</v>
      </c>
      <c r="B13" s="50"/>
      <c r="C13" s="50"/>
      <c r="D13" s="50"/>
      <c r="E13" s="50"/>
      <c r="F13" s="50"/>
      <c r="G13" s="50"/>
      <c r="H13" s="22">
        <f>SUM(H14:H15)</f>
        <v>0</v>
      </c>
    </row>
    <row r="14" spans="1:8" s="5" customFormat="1" ht="15.5" x14ac:dyDescent="0.35">
      <c r="A14" s="26">
        <v>1</v>
      </c>
      <c r="B14" s="27" t="s">
        <v>18</v>
      </c>
      <c r="C14" s="26" t="s">
        <v>13</v>
      </c>
      <c r="D14" s="28">
        <v>1</v>
      </c>
      <c r="E14" s="18"/>
      <c r="F14" s="18"/>
      <c r="G14" s="18">
        <f t="shared" ref="G14:G15" si="0">(F14+E14)*D14</f>
        <v>0</v>
      </c>
      <c r="H14" s="18">
        <f>G14*1.25</f>
        <v>0</v>
      </c>
    </row>
    <row r="15" spans="1:8" x14ac:dyDescent="0.35">
      <c r="A15" s="26">
        <v>2</v>
      </c>
      <c r="B15" s="27" t="s">
        <v>15</v>
      </c>
      <c r="C15" s="26" t="s">
        <v>13</v>
      </c>
      <c r="D15" s="28">
        <v>1</v>
      </c>
      <c r="E15" s="18"/>
      <c r="F15" s="18"/>
      <c r="G15" s="18">
        <f t="shared" si="0"/>
        <v>0</v>
      </c>
      <c r="H15" s="18">
        <f>G15*1.25</f>
        <v>0</v>
      </c>
    </row>
    <row r="16" spans="1:8" x14ac:dyDescent="0.35">
      <c r="A16" s="6"/>
      <c r="B16" s="8"/>
      <c r="C16" s="7"/>
      <c r="D16" s="11"/>
      <c r="E16" s="16"/>
      <c r="F16" s="16"/>
      <c r="G16" s="16"/>
      <c r="H16" s="21"/>
    </row>
    <row r="17" spans="1:8" x14ac:dyDescent="0.35">
      <c r="A17" s="50" t="s">
        <v>17</v>
      </c>
      <c r="B17" s="50"/>
      <c r="C17" s="50"/>
      <c r="D17" s="50"/>
      <c r="E17" s="50"/>
      <c r="F17" s="50"/>
      <c r="G17" s="50"/>
      <c r="H17" s="22">
        <f>SUM(H18:H20)</f>
        <v>0</v>
      </c>
    </row>
    <row r="18" spans="1:8" x14ac:dyDescent="0.35">
      <c r="A18" s="26">
        <v>1</v>
      </c>
      <c r="B18" s="27" t="s">
        <v>20</v>
      </c>
      <c r="C18" s="26" t="s">
        <v>2</v>
      </c>
      <c r="D18" s="28">
        <v>1</v>
      </c>
      <c r="E18" s="18"/>
      <c r="F18" s="18"/>
      <c r="G18" s="18">
        <f t="shared" ref="G18" si="1">(F18+E18)*D18</f>
        <v>0</v>
      </c>
      <c r="H18" s="18">
        <f t="shared" ref="H18:H20" si="2">G18*1.25</f>
        <v>0</v>
      </c>
    </row>
    <row r="19" spans="1:8" x14ac:dyDescent="0.35">
      <c r="A19" s="26">
        <v>2</v>
      </c>
      <c r="B19" s="27" t="s">
        <v>21</v>
      </c>
      <c r="C19" s="26" t="s">
        <v>2</v>
      </c>
      <c r="D19" s="28">
        <v>1</v>
      </c>
      <c r="E19" s="18"/>
      <c r="F19" s="18"/>
      <c r="G19" s="18">
        <f t="shared" ref="G19:G20" si="3">(F19+E19)*D19</f>
        <v>0</v>
      </c>
      <c r="H19" s="18">
        <f t="shared" si="2"/>
        <v>0</v>
      </c>
    </row>
    <row r="20" spans="1:8" x14ac:dyDescent="0.35">
      <c r="A20" s="26">
        <v>3</v>
      </c>
      <c r="B20" s="27" t="s">
        <v>19</v>
      </c>
      <c r="C20" s="26" t="s">
        <v>2</v>
      </c>
      <c r="D20" s="28">
        <v>1</v>
      </c>
      <c r="E20" s="18"/>
      <c r="F20" s="18"/>
      <c r="G20" s="18">
        <f t="shared" si="3"/>
        <v>0</v>
      </c>
      <c r="H20" s="18">
        <f t="shared" si="2"/>
        <v>0</v>
      </c>
    </row>
    <row r="22" spans="1:8" x14ac:dyDescent="0.35">
      <c r="A22" s="50" t="s">
        <v>22</v>
      </c>
      <c r="B22" s="50"/>
      <c r="C22" s="50"/>
      <c r="D22" s="50"/>
      <c r="E22" s="50"/>
      <c r="F22" s="50"/>
      <c r="G22" s="50"/>
      <c r="H22" s="22">
        <f>SUM(H23:H26)</f>
        <v>0</v>
      </c>
    </row>
    <row r="23" spans="1:8" x14ac:dyDescent="0.35">
      <c r="A23" s="26">
        <v>1</v>
      </c>
      <c r="B23" s="27" t="s">
        <v>23</v>
      </c>
      <c r="C23" s="26" t="s">
        <v>2</v>
      </c>
      <c r="D23" s="28">
        <v>1</v>
      </c>
      <c r="E23" s="18"/>
      <c r="F23" s="18"/>
      <c r="G23" s="18">
        <f t="shared" ref="G23:G25" si="4">(F23+E23)*D23</f>
        <v>0</v>
      </c>
      <c r="H23" s="18">
        <f t="shared" ref="H23:H26" si="5">G23*1.25</f>
        <v>0</v>
      </c>
    </row>
    <row r="24" spans="1:8" x14ac:dyDescent="0.35">
      <c r="A24" s="26">
        <v>2</v>
      </c>
      <c r="B24" s="27" t="s">
        <v>24</v>
      </c>
      <c r="C24" s="26" t="s">
        <v>2</v>
      </c>
      <c r="D24" s="28">
        <v>1</v>
      </c>
      <c r="E24" s="18"/>
      <c r="F24" s="18"/>
      <c r="G24" s="18">
        <f t="shared" si="4"/>
        <v>0</v>
      </c>
      <c r="H24" s="18">
        <f t="shared" si="5"/>
        <v>0</v>
      </c>
    </row>
    <row r="25" spans="1:8" x14ac:dyDescent="0.35">
      <c r="A25" s="26">
        <v>3</v>
      </c>
      <c r="B25" s="27" t="s">
        <v>25</v>
      </c>
      <c r="C25" s="26" t="s">
        <v>2</v>
      </c>
      <c r="D25" s="28">
        <v>1</v>
      </c>
      <c r="E25" s="18"/>
      <c r="F25" s="18"/>
      <c r="G25" s="18">
        <f t="shared" si="4"/>
        <v>0</v>
      </c>
      <c r="H25" s="18">
        <f t="shared" si="5"/>
        <v>0</v>
      </c>
    </row>
    <row r="26" spans="1:8" x14ac:dyDescent="0.35">
      <c r="A26" s="26">
        <v>4</v>
      </c>
      <c r="B26" s="27" t="s">
        <v>41</v>
      </c>
      <c r="C26" s="26" t="s">
        <v>2</v>
      </c>
      <c r="D26" s="28">
        <v>3</v>
      </c>
      <c r="E26" s="18"/>
      <c r="F26" s="18"/>
      <c r="G26" s="18">
        <f t="shared" ref="G26" si="6">(F26+E26)*D26</f>
        <v>0</v>
      </c>
      <c r="H26" s="18">
        <f t="shared" si="5"/>
        <v>0</v>
      </c>
    </row>
    <row r="28" spans="1:8" x14ac:dyDescent="0.35">
      <c r="A28" s="50" t="s">
        <v>26</v>
      </c>
      <c r="B28" s="50"/>
      <c r="C28" s="50"/>
      <c r="D28" s="50"/>
      <c r="E28" s="50"/>
      <c r="F28" s="50"/>
      <c r="G28" s="50"/>
      <c r="H28" s="22">
        <f>SUM(H29:H32)</f>
        <v>0</v>
      </c>
    </row>
    <row r="29" spans="1:8" x14ac:dyDescent="0.35">
      <c r="A29" s="26">
        <v>1</v>
      </c>
      <c r="B29" s="27" t="s">
        <v>27</v>
      </c>
      <c r="C29" s="26" t="s">
        <v>2</v>
      </c>
      <c r="D29" s="28">
        <v>1</v>
      </c>
      <c r="E29" s="18"/>
      <c r="F29" s="18"/>
      <c r="G29" s="18">
        <f t="shared" ref="G29:G32" si="7">(F29+E29)*D29</f>
        <v>0</v>
      </c>
      <c r="H29" s="18">
        <f t="shared" ref="H29:H32" si="8">G29*1.25</f>
        <v>0</v>
      </c>
    </row>
    <row r="30" spans="1:8" x14ac:dyDescent="0.35">
      <c r="A30" s="26">
        <v>2</v>
      </c>
      <c r="B30" s="27" t="s">
        <v>28</v>
      </c>
      <c r="C30" s="26" t="s">
        <v>2</v>
      </c>
      <c r="D30" s="28">
        <v>1</v>
      </c>
      <c r="E30" s="18"/>
      <c r="F30" s="18"/>
      <c r="G30" s="18">
        <f t="shared" si="7"/>
        <v>0</v>
      </c>
      <c r="H30" s="18">
        <f t="shared" si="8"/>
        <v>0</v>
      </c>
    </row>
    <row r="31" spans="1:8" x14ac:dyDescent="0.35">
      <c r="A31" s="26">
        <v>3</v>
      </c>
      <c r="B31" s="27" t="s">
        <v>29</v>
      </c>
      <c r="C31" s="26" t="s">
        <v>2</v>
      </c>
      <c r="D31" s="28">
        <v>1</v>
      </c>
      <c r="E31" s="18"/>
      <c r="F31" s="18"/>
      <c r="G31" s="18">
        <f t="shared" si="7"/>
        <v>0</v>
      </c>
      <c r="H31" s="18">
        <f t="shared" si="8"/>
        <v>0</v>
      </c>
    </row>
    <row r="32" spans="1:8" x14ac:dyDescent="0.35">
      <c r="A32" s="26">
        <v>4</v>
      </c>
      <c r="B32" s="27" t="s">
        <v>41</v>
      </c>
      <c r="C32" s="26" t="s">
        <v>2</v>
      </c>
      <c r="D32" s="28">
        <v>3</v>
      </c>
      <c r="E32" s="18"/>
      <c r="F32" s="18"/>
      <c r="G32" s="18">
        <f t="shared" si="7"/>
        <v>0</v>
      </c>
      <c r="H32" s="18">
        <f t="shared" si="8"/>
        <v>0</v>
      </c>
    </row>
    <row r="34" spans="1:8" x14ac:dyDescent="0.35">
      <c r="A34" s="50" t="s">
        <v>30</v>
      </c>
      <c r="B34" s="50"/>
      <c r="C34" s="50"/>
      <c r="D34" s="50"/>
      <c r="E34" s="50"/>
      <c r="F34" s="50"/>
      <c r="G34" s="50"/>
      <c r="H34" s="22">
        <f>SUM(H35:H38)</f>
        <v>0</v>
      </c>
    </row>
    <row r="35" spans="1:8" x14ac:dyDescent="0.35">
      <c r="A35" s="26">
        <v>1</v>
      </c>
      <c r="B35" s="27" t="s">
        <v>27</v>
      </c>
      <c r="C35" s="26" t="s">
        <v>2</v>
      </c>
      <c r="D35" s="28">
        <v>1</v>
      </c>
      <c r="E35" s="18"/>
      <c r="F35" s="18"/>
      <c r="G35" s="18">
        <f t="shared" ref="G35:G38" si="9">(F35+E35)*D35</f>
        <v>0</v>
      </c>
      <c r="H35" s="18">
        <f t="shared" ref="H35:H38" si="10">G35*1.25</f>
        <v>0</v>
      </c>
    </row>
    <row r="36" spans="1:8" x14ac:dyDescent="0.35">
      <c r="A36" s="26">
        <v>2</v>
      </c>
      <c r="B36" s="27" t="s">
        <v>28</v>
      </c>
      <c r="C36" s="26" t="s">
        <v>2</v>
      </c>
      <c r="D36" s="28">
        <v>1</v>
      </c>
      <c r="E36" s="18"/>
      <c r="F36" s="18"/>
      <c r="G36" s="18">
        <f t="shared" si="9"/>
        <v>0</v>
      </c>
      <c r="H36" s="18">
        <f t="shared" si="10"/>
        <v>0</v>
      </c>
    </row>
    <row r="37" spans="1:8" x14ac:dyDescent="0.35">
      <c r="A37" s="26">
        <v>3</v>
      </c>
      <c r="B37" s="27" t="s">
        <v>29</v>
      </c>
      <c r="C37" s="26" t="s">
        <v>2</v>
      </c>
      <c r="D37" s="28">
        <v>1</v>
      </c>
      <c r="E37" s="18"/>
      <c r="F37" s="18"/>
      <c r="G37" s="18">
        <f t="shared" si="9"/>
        <v>0</v>
      </c>
      <c r="H37" s="18">
        <f t="shared" si="10"/>
        <v>0</v>
      </c>
    </row>
    <row r="38" spans="1:8" x14ac:dyDescent="0.35">
      <c r="A38" s="26">
        <v>4</v>
      </c>
      <c r="B38" s="27" t="s">
        <v>41</v>
      </c>
      <c r="C38" s="26" t="s">
        <v>2</v>
      </c>
      <c r="D38" s="28">
        <v>4</v>
      </c>
      <c r="E38" s="18"/>
      <c r="F38" s="18"/>
      <c r="G38" s="18">
        <f t="shared" si="9"/>
        <v>0</v>
      </c>
      <c r="H38" s="18">
        <f t="shared" si="10"/>
        <v>0</v>
      </c>
    </row>
    <row r="40" spans="1:8" x14ac:dyDescent="0.35">
      <c r="A40" s="50" t="s">
        <v>31</v>
      </c>
      <c r="B40" s="50"/>
      <c r="C40" s="50"/>
      <c r="D40" s="50"/>
      <c r="E40" s="50"/>
      <c r="F40" s="50"/>
      <c r="G40" s="50"/>
      <c r="H40" s="22">
        <f>SUM(H41:H44)</f>
        <v>0</v>
      </c>
    </row>
    <row r="41" spans="1:8" x14ac:dyDescent="0.35">
      <c r="A41" s="26">
        <v>1</v>
      </c>
      <c r="B41" s="27" t="s">
        <v>27</v>
      </c>
      <c r="C41" s="26" t="s">
        <v>2</v>
      </c>
      <c r="D41" s="28">
        <v>1</v>
      </c>
      <c r="E41" s="18"/>
      <c r="F41" s="18"/>
      <c r="G41" s="18">
        <f t="shared" ref="G41:G44" si="11">(F41+E41)*D41</f>
        <v>0</v>
      </c>
      <c r="H41" s="18">
        <f t="shared" ref="H41:H44" si="12">G41*1.25</f>
        <v>0</v>
      </c>
    </row>
    <row r="42" spans="1:8" x14ac:dyDescent="0.35">
      <c r="A42" s="26">
        <v>2</v>
      </c>
      <c r="B42" s="27" t="s">
        <v>28</v>
      </c>
      <c r="C42" s="26" t="s">
        <v>2</v>
      </c>
      <c r="D42" s="28">
        <v>1</v>
      </c>
      <c r="E42" s="18"/>
      <c r="F42" s="18"/>
      <c r="G42" s="18">
        <f t="shared" si="11"/>
        <v>0</v>
      </c>
      <c r="H42" s="18">
        <f t="shared" si="12"/>
        <v>0</v>
      </c>
    </row>
    <row r="43" spans="1:8" x14ac:dyDescent="0.35">
      <c r="A43" s="26">
        <v>3</v>
      </c>
      <c r="B43" s="27" t="s">
        <v>29</v>
      </c>
      <c r="C43" s="26" t="s">
        <v>2</v>
      </c>
      <c r="D43" s="28">
        <v>1</v>
      </c>
      <c r="E43" s="18"/>
      <c r="F43" s="18"/>
      <c r="G43" s="18">
        <f t="shared" si="11"/>
        <v>0</v>
      </c>
      <c r="H43" s="18">
        <f t="shared" si="12"/>
        <v>0</v>
      </c>
    </row>
    <row r="44" spans="1:8" x14ac:dyDescent="0.35">
      <c r="A44" s="26">
        <v>4</v>
      </c>
      <c r="B44" s="27" t="s">
        <v>41</v>
      </c>
      <c r="C44" s="26" t="s">
        <v>2</v>
      </c>
      <c r="D44" s="28">
        <v>4</v>
      </c>
      <c r="E44" s="18"/>
      <c r="F44" s="18"/>
      <c r="G44" s="18">
        <f t="shared" si="11"/>
        <v>0</v>
      </c>
      <c r="H44" s="18">
        <f t="shared" si="12"/>
        <v>0</v>
      </c>
    </row>
    <row r="46" spans="1:8" x14ac:dyDescent="0.35">
      <c r="A46" s="51" t="s">
        <v>32</v>
      </c>
      <c r="B46" s="52"/>
      <c r="C46" s="52"/>
      <c r="D46" s="52"/>
      <c r="E46" s="52"/>
      <c r="F46" s="52"/>
      <c r="G46" s="53"/>
      <c r="H46" s="22">
        <f>SUM(H47:H55)</f>
        <v>0</v>
      </c>
    </row>
    <row r="47" spans="1:8" x14ac:dyDescent="0.35">
      <c r="A47" s="26">
        <v>1</v>
      </c>
      <c r="B47" s="27" t="s">
        <v>37</v>
      </c>
      <c r="C47" s="18" t="s">
        <v>2</v>
      </c>
      <c r="D47" s="28">
        <v>5</v>
      </c>
      <c r="E47" s="18"/>
      <c r="F47" s="18"/>
      <c r="G47" s="18">
        <f t="shared" ref="G47:G50" si="13">(F47+E47)*D47</f>
        <v>0</v>
      </c>
      <c r="H47" s="18">
        <f t="shared" ref="H47:H54" si="14">G47*1.25</f>
        <v>0</v>
      </c>
    </row>
    <row r="48" spans="1:8" x14ac:dyDescent="0.35">
      <c r="A48" s="26">
        <v>2</v>
      </c>
      <c r="B48" s="27" t="s">
        <v>34</v>
      </c>
      <c r="C48" s="18" t="s">
        <v>2</v>
      </c>
      <c r="D48" s="28">
        <v>1</v>
      </c>
      <c r="E48" s="18"/>
      <c r="F48" s="18"/>
      <c r="G48" s="18">
        <f t="shared" si="13"/>
        <v>0</v>
      </c>
      <c r="H48" s="18">
        <f t="shared" si="14"/>
        <v>0</v>
      </c>
    </row>
    <row r="49" spans="1:8" x14ac:dyDescent="0.35">
      <c r="A49" s="26">
        <v>3</v>
      </c>
      <c r="B49" s="27" t="s">
        <v>35</v>
      </c>
      <c r="C49" s="18" t="s">
        <v>1</v>
      </c>
      <c r="D49" s="28">
        <v>267</v>
      </c>
      <c r="E49" s="18"/>
      <c r="F49" s="18"/>
      <c r="G49" s="18">
        <f t="shared" si="13"/>
        <v>0</v>
      </c>
      <c r="H49" s="18">
        <f t="shared" si="14"/>
        <v>0</v>
      </c>
    </row>
    <row r="50" spans="1:8" x14ac:dyDescent="0.35">
      <c r="A50" s="26">
        <v>4</v>
      </c>
      <c r="B50" s="27" t="s">
        <v>36</v>
      </c>
      <c r="C50" s="18" t="s">
        <v>2</v>
      </c>
      <c r="D50" s="28">
        <v>2</v>
      </c>
      <c r="E50" s="18"/>
      <c r="F50" s="18"/>
      <c r="G50" s="18">
        <f t="shared" si="13"/>
        <v>0</v>
      </c>
      <c r="H50" s="18">
        <f t="shared" si="14"/>
        <v>0</v>
      </c>
    </row>
    <row r="51" spans="1:8" x14ac:dyDescent="0.35">
      <c r="A51" s="26">
        <v>5</v>
      </c>
      <c r="B51" s="27" t="s">
        <v>33</v>
      </c>
      <c r="C51" s="18" t="s">
        <v>2</v>
      </c>
      <c r="D51" s="28">
        <v>70</v>
      </c>
      <c r="E51" s="18"/>
      <c r="F51" s="18"/>
      <c r="G51" s="18">
        <f t="shared" ref="G51" si="15">(F51+E51)*D51</f>
        <v>0</v>
      </c>
      <c r="H51" s="18">
        <f t="shared" si="14"/>
        <v>0</v>
      </c>
    </row>
    <row r="52" spans="1:8" ht="25" x14ac:dyDescent="0.35">
      <c r="A52" s="26">
        <v>6</v>
      </c>
      <c r="B52" s="27" t="s">
        <v>11</v>
      </c>
      <c r="C52" s="18" t="s">
        <v>2</v>
      </c>
      <c r="D52" s="28">
        <v>3</v>
      </c>
      <c r="E52" s="18"/>
      <c r="F52" s="18"/>
      <c r="G52" s="18">
        <f t="shared" ref="G52:G54" si="16">(F52+E52)*D52</f>
        <v>0</v>
      </c>
      <c r="H52" s="18">
        <f t="shared" si="14"/>
        <v>0</v>
      </c>
    </row>
    <row r="53" spans="1:8" ht="15" customHeight="1" x14ac:dyDescent="0.35">
      <c r="A53" s="26">
        <v>7</v>
      </c>
      <c r="B53" s="27" t="s">
        <v>12</v>
      </c>
      <c r="C53" s="18" t="s">
        <v>1</v>
      </c>
      <c r="D53" s="28">
        <v>202</v>
      </c>
      <c r="E53" s="18"/>
      <c r="F53" s="18"/>
      <c r="G53" s="18">
        <f t="shared" si="16"/>
        <v>0</v>
      </c>
      <c r="H53" s="18">
        <f t="shared" si="14"/>
        <v>0</v>
      </c>
    </row>
    <row r="54" spans="1:8" ht="25" x14ac:dyDescent="0.35">
      <c r="A54" s="26">
        <v>8</v>
      </c>
      <c r="B54" s="27" t="s">
        <v>38</v>
      </c>
      <c r="C54" s="18" t="s">
        <v>2</v>
      </c>
      <c r="D54" s="28">
        <v>4</v>
      </c>
      <c r="E54" s="18"/>
      <c r="F54" s="18"/>
      <c r="G54" s="18">
        <f t="shared" si="16"/>
        <v>0</v>
      </c>
      <c r="H54" s="18">
        <f t="shared" si="14"/>
        <v>0</v>
      </c>
    </row>
    <row r="55" spans="1:8" x14ac:dyDescent="0.35">
      <c r="A55" s="9"/>
      <c r="B55" s="10"/>
      <c r="C55" s="19"/>
      <c r="D55" s="13"/>
      <c r="E55" s="19"/>
      <c r="F55" s="19"/>
      <c r="G55" s="19"/>
      <c r="H55" s="23"/>
    </row>
    <row r="56" spans="1:8" x14ac:dyDescent="0.35">
      <c r="A56" s="51" t="s">
        <v>14</v>
      </c>
      <c r="B56" s="52"/>
      <c r="C56" s="52"/>
      <c r="D56" s="52"/>
      <c r="E56" s="52"/>
      <c r="F56" s="52"/>
      <c r="G56" s="53"/>
      <c r="H56" s="22">
        <f>SUM(H57:H58)</f>
        <v>0</v>
      </c>
    </row>
    <row r="57" spans="1:8" x14ac:dyDescent="0.35">
      <c r="A57" s="26">
        <v>1</v>
      </c>
      <c r="B57" s="27" t="s">
        <v>40</v>
      </c>
      <c r="C57" s="18" t="s">
        <v>13</v>
      </c>
      <c r="D57" s="28">
        <v>1</v>
      </c>
      <c r="E57" s="18"/>
      <c r="F57" s="18"/>
      <c r="G57" s="18">
        <f t="shared" ref="G57" si="17">(F57+E57)*D57</f>
        <v>0</v>
      </c>
      <c r="H57" s="18">
        <f t="shared" ref="H57:H58" si="18">G57*1.25</f>
        <v>0</v>
      </c>
    </row>
    <row r="58" spans="1:8" x14ac:dyDescent="0.35">
      <c r="A58" s="26">
        <v>2</v>
      </c>
      <c r="B58" s="27" t="s">
        <v>16</v>
      </c>
      <c r="C58" s="18" t="s">
        <v>0</v>
      </c>
      <c r="D58" s="28">
        <v>2000</v>
      </c>
      <c r="E58" s="18"/>
      <c r="F58" s="18"/>
      <c r="G58" s="18">
        <f t="shared" ref="G58" si="19">(F58+E58)*D58</f>
        <v>0</v>
      </c>
      <c r="H58" s="18">
        <f t="shared" si="18"/>
        <v>0</v>
      </c>
    </row>
    <row r="60" spans="1:8" ht="20" x14ac:dyDescent="0.35">
      <c r="A60" s="54" t="s">
        <v>43</v>
      </c>
      <c r="B60" s="55"/>
      <c r="C60" s="55"/>
      <c r="D60" s="55"/>
      <c r="E60" s="55"/>
      <c r="F60" s="56"/>
      <c r="G60" s="54">
        <f>SUM(H56,H46,H40,H34,H28,H22,H17,H13)</f>
        <v>0</v>
      </c>
      <c r="H60" s="56"/>
    </row>
  </sheetData>
  <mergeCells count="19">
    <mergeCell ref="A60:F60"/>
    <mergeCell ref="G60:H60"/>
    <mergeCell ref="A17:G17"/>
    <mergeCell ref="A28:G28"/>
    <mergeCell ref="A34:G34"/>
    <mergeCell ref="A40:G40"/>
    <mergeCell ref="A56:G56"/>
    <mergeCell ref="A22:G22"/>
    <mergeCell ref="A8:H8"/>
    <mergeCell ref="A9:H9"/>
    <mergeCell ref="A13:G13"/>
    <mergeCell ref="A46:G46"/>
    <mergeCell ref="A7:H7"/>
    <mergeCell ref="A6:H6"/>
    <mergeCell ref="A1:H1"/>
    <mergeCell ref="A2:H2"/>
    <mergeCell ref="A3:H3"/>
    <mergeCell ref="A4:H4"/>
    <mergeCell ref="A5:H5"/>
  </mergeCells>
  <phoneticPr fontId="7" type="noConversion"/>
  <hyperlinks>
    <hyperlink ref="A4" r:id="rId1" display="www.rodrigorodrigues.eng.br" xr:uid="{6002671F-59D8-4885-8997-AAB280C724AD}"/>
  </hyperlinks>
  <printOptions horizontalCentered="1"/>
  <pageMargins left="7.874015748031496E-2" right="7.874015748031496E-2" top="0.19685039370078741" bottom="0.15748031496062992" header="0.31496062992125984" footer="0.31496062992125984"/>
  <pageSetup paperSize="9" scale="55" orientation="landscape" horizontalDpi="1200" verticalDpi="1200" r:id="rId2"/>
  <headerFooter>
    <oddFooter>Página &amp;P</oddFooter>
  </headerFooter>
  <rowBreaks count="1" manualBreakCount="1">
    <brk id="5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ORÇAMENTÁRIA</vt:lpstr>
      <vt:lpstr>'PLANILHA ORÇAMENTÁRIA'!Area_de_impressao</vt:lpstr>
      <vt:lpstr>'PLANILHA ORÇAMENTÁRIA'!Titulos_de_impressao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Rodrigues</dc:creator>
  <cp:lastModifiedBy>JAILTON CRUZ</cp:lastModifiedBy>
  <cp:lastPrinted>2024-08-16T19:17:24Z</cp:lastPrinted>
  <dcterms:created xsi:type="dcterms:W3CDTF">2023-07-01T11:59:45Z</dcterms:created>
  <dcterms:modified xsi:type="dcterms:W3CDTF">2024-10-17T19:08:24Z</dcterms:modified>
</cp:coreProperties>
</file>